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3bc131bd80b4510" /></Relationships>
</file>

<file path=xl/workbook.xml><?xml version="1.0" encoding="utf-8"?>
<x:workbook xmlns:x="http://schemas.openxmlformats.org/spreadsheetml/2006/main">
  <x:sheets>
    <x:sheet xmlns:r="http://schemas.openxmlformats.org/officeDocument/2006/relationships" name="Dashboard" sheetId="1" r:id="R599f522fe4e14d92"/>
    <x:sheet xmlns:r="http://schemas.openxmlformats.org/officeDocument/2006/relationships" name="Inspection Intake" sheetId="2" r:id="R1b15843872504d16"/>
    <x:sheet xmlns:r="http://schemas.openxmlformats.org/officeDocument/2006/relationships" name="Photo Log" sheetId="3" r:id="R0fe92a649b8949eb"/>
    <x:sheet xmlns:r="http://schemas.openxmlformats.org/officeDocument/2006/relationships" name="Work Completed" sheetId="4" r:id="R47dc6cf5ec6447d1"/>
    <x:sheet xmlns:r="http://schemas.openxmlformats.org/officeDocument/2006/relationships" name="Issues &amp; Actions" sheetId="5" r:id="R2ac68750cd5047be"/>
    <x:sheet xmlns:r="http://schemas.openxmlformats.org/officeDocument/2006/relationships" name="Recommendations" sheetId="6" r:id="R77eda18f7fc4459b"/>
    <x:sheet xmlns:r="http://schemas.openxmlformats.org/officeDocument/2006/relationships" name="Canva Report Copy" sheetId="7" r:id="Rdc5bb0421ea54a4f"/>
    <x:sheet xmlns:r="http://schemas.openxmlformats.org/officeDocument/2006/relationships" name="Lists" sheetId="8" r:id="Rada0b52c496a435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mm yyyy"/>
    <x:numFmt numFmtId="201" formatCode="m/d/yyyy"/>
  </x:numFmts>
  <x:fonts count="5">
    <x:font>
      <x:sz val="11"/>
      <x:name val="Carlito"/>
    </x:font>
    <x:font>
      <x:b/>
      <x:sz val="11"/>
      <x:color rgb="FFFFFF"/>
      <x:name val="Carlito"/>
    </x:font>
    <x:font>
      <x:b/>
      <x:sz val="16"/>
      <x:color rgb="FFFFFF"/>
      <x:name val="Carlito"/>
    </x:font>
    <x:font>
      <x:b/>
      <x:sz val="11"/>
      <x:color rgb="1A1A1A"/>
      <x:name val="Carlito"/>
    </x:font>
    <x:font>
      <x:i/>
      <x:sz val="11"/>
      <x:color rgb="1A1A1A"/>
      <x:name val="Carlito"/>
    </x:font>
  </x:fonts>
  <x:fills count="5">
    <x:fill>
      <x:patternFill patternType="none"/>
    </x:fill>
    <x:fill>
      <x:patternFill patternType="gray125"/>
    </x:fill>
    <x:fill>
      <x:patternFill patternType="solid">
        <x:fgColor rgb="0F2A1F"/>
      </x:patternFill>
    </x:fill>
    <x:fill>
      <x:patternFill patternType="solid">
        <x:fgColor rgb="F7F5F0"/>
      </x:patternFill>
    </x:fill>
    <x:fill>
      <x:patternFill patternType="solid">
        <x:fgColor rgb="FFFFFF"/>
      </x:patternFill>
    </x:fill>
  </x:fills>
  <x:borders count="2">
    <x:border/>
    <x:border/>
  </x:borders>
  <x:cellStyleXfs count="1">
    <x:xf numFmtId="0" fontId="0" fillId="0" borderId="0"/>
  </x:cellStyleXfs>
  <x:cellXfs count="4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2" fillId="2" borderId="0" xfId="0" applyNumberFormat="1" applyFont="1" applyFill="1" applyBorder="1"/>
    <x:xf numFmtId="0" fontId="2" fillId="2" borderId="0" xfId="0" applyNumberFormat="1" applyFont="1" applyFill="1" applyBorder="1" applyAlignment="1">
      <x:alignment horizontal="center"/>
    </x:xf>
    <x:xf numFmtId="0" fontId="2" fillId="2" borderId="1" xfId="0" applyNumberFormat="1" applyFont="1" applyFill="1" applyBorder="1"/>
    <x:xf numFmtId="0" fontId="2" fillId="2" borderId="1" xfId="0" applyNumberFormat="1" applyFont="1" applyFill="1" applyBorder="1" applyAlignment="1">
      <x:alignment horizont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top"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top" wrapText="1"/>
    </x:xf>
    <x:xf numFmtId="201" fontId="0" fillId="0" borderId="0" xfId="0" applyNumberFormat="1" applyFont="1" applyFill="1" applyBorder="1"/>
    <x:xf numFmtId="201" fontId="0" fillId="0" borderId="1" xfId="0" applyNumberFormat="1" applyFont="1" applyFill="1" applyBorder="1"/>
    <x:xf numFmtId="0" fontId="2" fillId="2" borderId="0" xfId="0" applyNumberFormat="1" applyFont="1" applyFill="1" applyBorder="1" applyAlignment="1">
      <x:alignment horizontal="center" wrapText="1"/>
    </x:xf>
    <x:xf numFmtId="0" fontId="2" fillId="2" borderId="1" xfId="0" applyNumberFormat="1" applyFont="1" applyFill="1" applyBorder="1" applyAlignment="1">
      <x:alignment horizontal="center" wrapText="1"/>
    </x:xf>
    <x:xf numFmtId="0" fontId="2" fillId="2" borderId="0" xfId="0" applyNumberFormat="1" applyFont="1" applyFill="1" applyBorder="1" applyAlignment="1">
      <x:alignment horizontal="center" vertical="top" wrapText="1"/>
    </x:xf>
    <x:xf numFmtId="0" fontId="2" fillId="2" borderId="1" xfId="0" applyNumberFormat="1" applyFont="1" applyFill="1" applyBorder="1" applyAlignment="1">
      <x:alignment horizontal="center" vertical="top" wrapText="1"/>
    </x:xf>
  </x:cellXfs>
  <x:cellStyles count="1">
    <x:cellStyle name="Normal" xfId="0"/>
  </x:cellStyles>
  <x:dxfs count="3">
    <x:dxf>
      <x:fill>
        <x:patternFill patternType="solid">
          <x:bgColor rgb="FEE2E2"/>
        </x:patternFill>
      </x:fill>
    </x:dxf>
    <x:dxf>
      <x:fill>
        <x:patternFill patternType="solid">
          <x:bgColor rgb="DCFCE7"/>
        </x:patternFill>
      </x:fill>
    </x:dxf>
    <x:dxf>
      <x:fill>
        <x:patternFill patternType="solid">
          <x:bgColor rgb="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59da8b4e90342af" /><Relationship Type="http://schemas.openxmlformats.org/officeDocument/2006/relationships/theme" Target="/xl/theme/theme1.xml" Id="R82045b36202e4ce2" /><Relationship Type="http://schemas.openxmlformats.org/officeDocument/2006/relationships/sharedStrings" Target="/xl/sharedStrings.xml" Id="Rd4bc5e07353547f8" /><Relationship Type="http://schemas.openxmlformats.org/officeDocument/2006/relationships/worksheet" Target="/xl/worksheets/sheet1.xml" Id="R599f522fe4e14d92" /><Relationship Type="http://schemas.openxmlformats.org/officeDocument/2006/relationships/worksheet" Target="/xl/worksheets/sheet2.xml" Id="R1b15843872504d16" /><Relationship Type="http://schemas.openxmlformats.org/officeDocument/2006/relationships/worksheet" Target="/xl/worksheets/sheet3.xml" Id="R0fe92a649b8949eb" /><Relationship Type="http://schemas.openxmlformats.org/officeDocument/2006/relationships/worksheet" Target="/xl/worksheets/sheet4.xml" Id="R47dc6cf5ec6447d1" /><Relationship Type="http://schemas.openxmlformats.org/officeDocument/2006/relationships/worksheet" Target="/xl/worksheets/sheet5.xml" Id="R2ac68750cd5047be" /><Relationship Type="http://schemas.openxmlformats.org/officeDocument/2006/relationships/worksheet" Target="/xl/worksheets/sheet6.xml" Id="R77eda18f7fc4459b" /><Relationship Type="http://schemas.openxmlformats.org/officeDocument/2006/relationships/worksheet" Target="/xl/worksheets/sheet7.xml" Id="Rdc5bb0421ea54a4f" /><Relationship Type="http://schemas.openxmlformats.org/officeDocument/2006/relationships/worksheet" Target="/xl/worksheets/sheet8.xml" Id="Rada0b52c496a4350" /></Relationships>
</file>

<file path=xl/drawings/_rels/drawing1.xml.rels>&#65279;<?xml version="1.0" encoding="utf-8"?><Relationships xmlns="http://schemas.openxmlformats.org/package/2006/relationships"><Relationship Type="http://schemas.openxmlformats.org/officeDocument/2006/relationships/chart" Target="/xl/drawings/charts/chart1.xml" Id="R9510967a22b642e4"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Monthly Performance Scores</a:t>
            </a:r>
          </a:p>
        </c:rich>
      </c:tx>
      <c:overlay val="0"/>
    </c:title>
    <c:autoTitleDeleted val="0"/>
    <c:plotArea>
      <c:layout/>
      <c:barChart>
        <c:barDir val="col"/>
        <c:varyColors val="0"/>
        <c:ser>
          <c:idx val="0"/>
          <c:order val="0"/>
          <c:tx>
            <c:v>Rating</c:v>
          </c:tx>
          <c:cat>
            <c:strRef>
              <c:f>'Dashboard'!$D$5:$D$8</c:f>
              <c:strCache>
                <c:ptCount val="0"/>
              </c:strCache>
            </c:strRef>
          </c:cat>
          <c:val>
            <c:numRef>
              <c:f>'Dashboard'!$E$5:$E$8</c:f>
              <c:numCache>
                <c:formatCode/>
                <c:ptCount val="0"/>
              </c:numCache>
            </c:numRef>
          </c:val>
        </c:ser>
        <c:ser>
          <c:idx val="1"/>
          <c:order val="1"/>
          <c:tx>
            <c:v>Score</c:v>
          </c:tx>
          <c:cat>
            <c:strRef>
              <c:f>'Dashboard'!$D$5:$D$8</c:f>
              <c:strCache>
                <c:ptCount val="0"/>
              </c:strCache>
            </c:strRef>
          </c:cat>
          <c:val>
            <c:numRef>
              <c:f>'Dashboard'!$F$5:$F$8</c:f>
              <c:numCache>
                <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19</xdr:row>
      <xdr:rowOff>0</xdr:rowOff>
    </xdr:from>
    <xdr:to>
      <xdr:col>8</xdr:col>
      <xdr:colOff>0</xdr:colOff>
      <xdr:row>36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510967a22b642e4"/>
        </a:graphicData>
      </a:graphic>
    </xdr:graphicFrame>
    <xdr:clientData/>
  </xdr:twoCellAnchor>
</xdr:wsDr>
</file>

<file path=xl/tables/table1.xml><?xml version="1.0" encoding="utf-8"?>
<x:table xmlns:x="http://schemas.openxmlformats.org/spreadsheetml/2006/main" id="1" name="InspectionTable" displayName="InspectionTable" ref="A3:H25" headerRowCount="1">
  <x:tableColumns count="8">
    <x:tableColumn id="1" name="Zone / Area"/>
    <x:tableColumn id="2" name="Category"/>
    <x:tableColumn id="3" name="Condition"/>
    <x:tableColumn id="4" name="Priority"/>
    <x:tableColumn id="5" name="Observation"/>
    <x:tableColumn id="6" name="Photo Ref"/>
    <x:tableColumn id="7" name="Recommended Action"/>
    <x:tableColumn id="8" name="Owner"/>
  </x:tableColumns>
  <x:tableStyleInfo name="TableStyleMedium2" showRowStripes="1"/>
</x:table>
</file>

<file path=xl/tables/table2.xml><?xml version="1.0" encoding="utf-8"?>
<x:table xmlns:x="http://schemas.openxmlformats.org/spreadsheetml/2006/main" id="2" name="PhotoLogTable" displayName="PhotoLogTable" ref="A3:H25" headerRowCount="1">
  <x:tableColumns count="8">
    <x:tableColumn id="1" name="Photo Ref"/>
    <x:tableColumn id="2" name="Area"/>
    <x:tableColumn id="3" name="Photo Type"/>
    <x:tableColumn id="4" name="Issue / Win"/>
    <x:tableColumn id="5" name="Caption for Canva"/>
    <x:tableColumn id="6" name="Before/After"/>
    <x:tableColumn id="7" name="Date"/>
    <x:tableColumn id="8" name="File / Canva Link"/>
  </x:tableColumns>
  <x:tableStyleInfo name="TableStyleMedium2" showRowStripes="1"/>
</x:table>
</file>

<file path=xl/tables/table3.xml><?xml version="1.0" encoding="utf-8"?>
<x:table xmlns:x="http://schemas.openxmlformats.org/spreadsheetml/2006/main" id="3" name="WorkCompletedTable" displayName="WorkCompletedTable" ref="A3:F25" headerRowCount="1">
  <x:tableColumns count="6">
    <x:tableColumn id="1" name="Date"/>
    <x:tableColumn id="2" name="Service Area"/>
    <x:tableColumn id="3" name="Work Completed"/>
    <x:tableColumn id="4" name="Crew Notes"/>
    <x:tableColumn id="5" name="Verified By"/>
    <x:tableColumn id="6" name="Canva Bullet"/>
  </x:tableColumns>
  <x:tableStyleInfo name="TableStyleMedium2" showRowStripes="1"/>
</x:table>
</file>

<file path=xl/tables/table4.xml><?xml version="1.0" encoding="utf-8"?>
<x:table xmlns:x="http://schemas.openxmlformats.org/spreadsheetml/2006/main" id="4" name="IssuesTable" displayName="IssuesTable" ref="A3:H25" headerRowCount="1">
  <x:tableColumns count="8">
    <x:tableColumn id="1" name="Issue ID"/>
    <x:tableColumn id="2" name="Category"/>
    <x:tableColumn id="3" name="Area"/>
    <x:tableColumn id="4" name="Issue Identified"/>
    <x:tableColumn id="5" name="Action Taken / Needed"/>
    <x:tableColumn id="6" name="Status"/>
    <x:tableColumn id="7" name="Priority"/>
    <x:tableColumn id="8" name="Canva Summary"/>
  </x:tableColumns>
  <x:tableStyleInfo name="TableStyleMedium2" showRowStripes="1"/>
</x:table>
</file>

<file path=xl/tables/table5.xml><?xml version="1.0" encoding="utf-8"?>
<x:table xmlns:x="http://schemas.openxmlformats.org/spreadsheetml/2006/main" id="5" name="RecommendationsTable" displayName="RecommendationsTable" ref="A3:H25" headerRowCount="1">
  <x:tableColumns count="8">
    <x:tableColumn id="1" name="Rec ID"/>
    <x:tableColumn id="2" name="Recommendation"/>
    <x:tableColumn id="3" name="Category"/>
    <x:tableColumn id="4" name="Priority"/>
    <x:tableColumn id="5" name="Why It Matters"/>
    <x:tableColumn id="6" name="Estimated Range"/>
    <x:tableColumn id="7" name="Approval Status"/>
    <x:tableColumn id="8" name="Canva Line"/>
  </x:tableColumns>
  <x:tableStyleInfo name="TableStyleMedium2" showRowStripes="1"/>
</x:table>
</file>

<file path=xl/tables/table6.xml><?xml version="1.0" encoding="utf-8"?>
<x:table xmlns:x="http://schemas.openxmlformats.org/spreadsheetml/2006/main" id="6" name="CanvaCopyTable" displayName="CanvaCopyTable" ref="A3:D20" headerRowCount="1">
  <x:tableColumns count="4">
    <x:tableColumn id="1" name="Canva Page"/>
    <x:tableColumn id="2" name="Section"/>
    <x:tableColumn id="3" name="Copy Block"/>
    <x:tableColumn id="4" name="Design Not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bfd109adb0464f9d" /></Relationships>
</file>

<file path=xl/worksheets/_rels/sheet2.xml.rels>&#65279;<?xml version="1.0" encoding="utf-8"?><Relationships xmlns="http://schemas.openxmlformats.org/package/2006/relationships"><Relationship Type="http://schemas.openxmlformats.org/officeDocument/2006/relationships/table" Target="/xl/tables/table1.xml" Id="Rd4aff1c344a8434f" /></Relationships>
</file>

<file path=xl/worksheets/_rels/sheet3.xml.rels>&#65279;<?xml version="1.0" encoding="utf-8"?><Relationships xmlns="http://schemas.openxmlformats.org/package/2006/relationships"><Relationship Type="http://schemas.openxmlformats.org/officeDocument/2006/relationships/table" Target="/xl/tables/table2.xml" Id="Rf3201f9f41934853" /></Relationships>
</file>

<file path=xl/worksheets/_rels/sheet4.xml.rels>&#65279;<?xml version="1.0" encoding="utf-8"?><Relationships xmlns="http://schemas.openxmlformats.org/package/2006/relationships"><Relationship Type="http://schemas.openxmlformats.org/officeDocument/2006/relationships/table" Target="/xl/tables/table3.xml" Id="R72cd265f91d24be1" /></Relationships>
</file>

<file path=xl/worksheets/_rels/sheet5.xml.rels>&#65279;<?xml version="1.0" encoding="utf-8"?><Relationships xmlns="http://schemas.openxmlformats.org/package/2006/relationships"><Relationship Type="http://schemas.openxmlformats.org/officeDocument/2006/relationships/table" Target="/xl/tables/table4.xml" Id="R0d72aeb828f041c2" /></Relationships>
</file>

<file path=xl/worksheets/_rels/sheet6.xml.rels>&#65279;<?xml version="1.0" encoding="utf-8"?><Relationships xmlns="http://schemas.openxmlformats.org/package/2006/relationships"><Relationship Type="http://schemas.openxmlformats.org/officeDocument/2006/relationships/table" Target="/xl/tables/table5.xml" Id="R7647cfba07a34a59" /></Relationships>
</file>

<file path=xl/worksheets/_rels/sheet7.xml.rels>&#65279;<?xml version="1.0" encoding="utf-8"?><Relationships xmlns="http://schemas.openxmlformats.org/package/2006/relationships"><Relationship Type="http://schemas.openxmlformats.org/officeDocument/2006/relationships/table" Target="/xl/tables/table6.xml" Id="R824cdd0f44c145cd" /></Relationships>
</file>

<file path=xl/worksheets/sheet1.xml><?xml version="1.0" encoding="utf-8"?>
<x:worksheet xmlns:x="http://schemas.openxmlformats.org/spreadsheetml/2006/main">
  <x:sheetFormatPr defaultRowHeight="15"/>
  <x:cols>
    <x:col min="1" max="1" width="22" hidden="0" customWidth="1"/>
    <x:col min="2" max="2" width="40" hidden="0" customWidth="1"/>
    <x:col min="4" max="4" width="22" hidden="0" customWidth="1"/>
    <x:col min="5" max="5" width="22" hidden="0" customWidth="1"/>
    <x:col min="6" max="6" width="22" hidden="0" customWidth="1"/>
    <x:col min="7" max="7" width="22" hidden="0" customWidth="1"/>
    <x:col min="8" max="8" width="22" hidden="0" customWidth="1"/>
  </x:cols>
  <x:sheetData>
    <x:row r="1">
      <x:c r="A1" s="40" t="str">
        <x:v>CTE Monthly Property Performance Report Generator</x:v>
      </x:c>
      <x:c r="B1" s="23"/>
      <x:c r="C1" s="23"/>
      <x:c r="D1" s="23"/>
      <x:c r="E1" s="23"/>
      <x:c r="F1" s="23"/>
      <x:c r="G1" s="23"/>
      <x:c r="H1" s="23"/>
    </x:row>
    <x:row r="3">
      <x:c r="A3" s="18" t="str">
        <x:v>Property Name</x:v>
      </x:c>
      <x:c r="B3" s="23" t="str">
        <x:v>[Enter property name]</x:v>
      </x:c>
      <x:c r="D3" s="6" t="str">
        <x:v>Performance Snapshot</x:v>
      </x:c>
      <x:c r="E3" s="6"/>
      <x:c r="F3" s="6"/>
      <x:c r="G3" s="6"/>
      <x:c r="H3" s="6"/>
    </x:row>
    <x:row r="4">
      <x:c r="A4" s="18" t="str">
        <x:v>Client / Manager</x:v>
      </x:c>
      <x:c r="B4" s="23" t="str">
        <x:v>[Enter client contact]</x:v>
      </x:c>
      <x:c r="D4" s="6" t="str">
        <x:v>Metric</x:v>
      </x:c>
      <x:c r="E4" s="6" t="str">
        <x:v>Rating</x:v>
      </x:c>
      <x:c r="F4" s="6" t="str">
        <x:v>Score</x:v>
      </x:c>
      <x:c r="G4" s="6" t="str">
        <x:v>Status Language</x:v>
      </x:c>
      <x:c r="H4" s="6" t="str">
        <x:v>Canva Caption</x:v>
      </x:c>
    </x:row>
    <x:row r="5">
      <x:c r="A5" s="18" t="str">
        <x:v>Report Month</x:v>
      </x:c>
      <x:c r="B5" s="26" t="n">
        <x:v>46143</x:v>
      </x:c>
      <x:c r="D5" t="str">
        <x:v>Turf Health</x:v>
      </x:c>
      <x:c r="E5" t="str">
        <x:v>Good</x:v>
      </x:c>
      <x:c r="F5" t="n">
        <x:f>IF(E5="Good",3,IF(E5="Fair",2,IF(E5="Needs Work",1,0)))</x:f>
        <x:v>3</x:v>
      </x:c>
      <x:c r="G5" t="str">
        <x:f>IF(F5=3,"Healthy / holding standard",IF(F5=2,"Stable with watch areas",IF(F5=1,"Needs correction","N/A")))</x:f>
        <x:v>Healthy / holding standard</x:v>
      </x:c>
      <x:c r="H5" t="str">
        <x:f>D5&amp;": "&amp;G5</x:f>
        <x:v>Turf Health: Healthy / holding standard</x:v>
      </x:c>
    </x:row>
    <x:row r="6">
      <x:c r="A6" s="18" t="str">
        <x:v>Prepared By</x:v>
      </x:c>
      <x:c r="B6" s="23" t="str">
        <x:v>Charleston Turf &amp; Estate</x:v>
      </x:c>
      <x:c r="D6" t="str">
        <x:v>Bed Condition</x:v>
      </x:c>
      <x:c r="E6" t="str">
        <x:v>Fair</x:v>
      </x:c>
      <x:c r="F6" t="n">
        <x:f>IF(E6="Good",3,IF(E6="Fair",2,IF(E6="Needs Work",1,0)))</x:f>
        <x:v>2</x:v>
      </x:c>
      <x:c r="G6" t="str">
        <x:f>IF(F6=3,"Clean and defined",IF(F6=2,"Stable but needs attention",IF(F6=1,"Needs correction","N/A")))</x:f>
        <x:v>Stable but needs attention</x:v>
      </x:c>
      <x:c r="H6" t="str">
        <x:f>D6&amp;": "&amp;G6</x:f>
        <x:v>Bed Condition: Stable but needs attention</x:v>
      </x:c>
    </x:row>
    <x:row r="7">
      <x:c r="A7" s="18" t="str">
        <x:v>Property Address</x:v>
      </x:c>
      <x:c r="B7" s="23" t="str">
        <x:v>[Enter address]</x:v>
      </x:c>
      <x:c r="D7" t="str">
        <x:v>Irrigation</x:v>
      </x:c>
      <x:c r="E7" t="str">
        <x:v>Needs Work</x:v>
      </x:c>
      <x:c r="F7" t="n">
        <x:f>IF(E7="Good",3,IF(E7="Fair",2,IF(E7="Needs Work",1,0)))</x:f>
        <x:v>1</x:v>
      </x:c>
      <x:c r="G7" t="str">
        <x:f>IF(F7=3,"Efficient",IF(F7=2,"Adjusted / monitored",IF(F7=1,"Needs work","N/A")))</x:f>
        <x:v>Needs work</x:v>
      </x:c>
      <x:c r="H7" t="str">
        <x:f>D7&amp;": "&amp;G7</x:f>
        <x:v>Irrigation: Needs work</x:v>
      </x:c>
    </x:row>
    <x:row r="8">
      <x:c r="A8" s="18" t="str">
        <x:v>Overall Status</x:v>
      </x:c>
      <x:c r="B8" s="23" t="str">
        <x:v>Stable</x:v>
      </x:c>
      <x:c r="D8" t="str">
        <x:v>Consistency</x:v>
      </x:c>
      <x:c r="E8" t="str">
        <x:v>Fair</x:v>
      </x:c>
      <x:c r="F8" t="n">
        <x:f>IF(E8="Good",3,IF(E8="Fair",2,IF(E8="Needs Work",1,0)))</x:f>
        <x:v>2</x:v>
      </x:c>
      <x:c r="G8" t="str">
        <x:f>IF(F8=3,"High consistency",IF(F8=2,"Moderate consistency",IF(F8=1,"Low consistency","N/A")))</x:f>
        <x:v>Moderate consistency</x:v>
      </x:c>
      <x:c r="H8" t="str">
        <x:f>D8&amp;": "&amp;G8</x:f>
        <x:v>Consistency: Moderate consistency</x:v>
      </x:c>
    </x:row>
    <x:row r="9">
      <x:c r="A9" s="18" t="str">
        <x:v>Primary Concern</x:v>
      </x:c>
      <x:c r="B9" s="23" t="str">
        <x:v>Irrigation coverage and turf stress</x:v>
      </x:c>
    </x:row>
    <x:row r="10">
      <x:c r="A10" s="18" t="str">
        <x:v>Next Priority</x:v>
      </x:c>
      <x:c r="B10" s="23" t="str">
        <x:v>Run irrigation zone test and stabilize stressed turf pockets</x:v>
      </x:c>
      <x:c r="D10" s="6" t="str">
        <x:v>Auto Summary for Canva</x:v>
      </x:c>
      <x:c r="E10" s="6"/>
      <x:c r="F10" s="6"/>
      <x:c r="G10" s="6"/>
      <x:c r="H10" s="6"/>
    </x:row>
    <x:row r="11">
      <x:c r="D11" s="31" t="str">
        <x:f>"Property is currently "&amp;B8&amp;". Turf health is "&amp;E5&amp;", bed condition is "&amp;E6&amp;", irrigation is "&amp;E7&amp;", and property consistency is "&amp;E8&amp;". The next priority is "&amp;B10&amp;"."</x:f>
        <x:v>Property is currently Stable. Turf health is Good, bed condition is Fair, irrigation is Needs Work, and property consistency is Fair. The next priority is Run irrigation zone test and stabilize stressed turf pockets.</x:v>
      </x:c>
      <x:c r="E11" s="31"/>
      <x:c r="F11" s="31"/>
      <x:c r="G11" s="31"/>
      <x:c r="H11" s="31"/>
    </x:row>
    <x:row r="12">
      <x:c r="A12" s="6" t="str">
        <x:v>Monthly KPI Counts</x:v>
      </x:c>
      <x:c r="B12" s="6"/>
      <x:c r="D12" s="31"/>
      <x:c r="E12" s="31"/>
      <x:c r="F12" s="31"/>
      <x:c r="G12" s="31"/>
      <x:c r="H12" s="31"/>
    </x:row>
    <x:row r="13">
      <x:c r="A13" s="18" t="str">
        <x:v>Open Issues</x:v>
      </x:c>
      <x:c r="B13" t="n">
        <x:f>COUNTIF('Issues &amp; Actions'!F:F,"Open")</x:f>
        <x:v>3</x:v>
      </x:c>
      <x:c r="D13" s="31"/>
      <x:c r="E13" s="31"/>
      <x:c r="F13" s="31"/>
      <x:c r="G13" s="31"/>
      <x:c r="H13" s="31"/>
    </x:row>
    <x:row r="14">
      <x:c r="A14" s="18" t="str">
        <x:v>Completed Actions</x:v>
      </x:c>
      <x:c r="B14" t="n">
        <x:f>COUNTIF('Issues &amp; Actions'!F:F,"Completed")</x:f>
        <x:v>1</x:v>
      </x:c>
      <x:c r="D14" s="31"/>
      <x:c r="E14" s="31"/>
      <x:c r="F14" s="31"/>
      <x:c r="G14" s="31"/>
      <x:c r="H14" s="31"/>
    </x:row>
    <x:row r="15">
      <x:c r="A15" s="18" t="str">
        <x:v>Immediate Recommendations</x:v>
      </x:c>
      <x:c r="B15" t="n">
        <x:f>COUNTIF(Recommendations!D:D,"Immediate")</x:f>
        <x:v>2</x:v>
      </x:c>
    </x:row>
    <x:row r="16">
      <x:c r="A16" s="18" t="str">
        <x:v>Photo Slots Used</x:v>
      </x:c>
      <x:c r="B16" t="n">
        <x:f>COUNTA('Photo Log'!A4:A25)</x:f>
        <x:v>4</x:v>
      </x:c>
    </x:row>
    <x:row r="17">
      <x:c r="A17" s="18" t="str">
        <x:v>Canva Pages Ready</x:v>
      </x:c>
      <x:c r="B17" t="n">
        <x:f>COUNTA('Canva Report Copy'!A4:A20)</x:f>
        <x:v>6</x:v>
      </x:c>
    </x:row>
  </x:sheetData>
  <x:mergeCells>
    <x:mergeCell ref="A1:H1"/>
    <x:mergeCell ref="D3:H3"/>
    <x:mergeCell ref="D10:H10"/>
    <x:mergeCell ref="D11:H14"/>
    <x:mergeCell ref="A12:B12"/>
  </x:mergeCells>
  <x:conditionalFormatting sqref="F5:F8">
    <x:cfRule type="dataBar" priority="1">
      <x:dataBar>
        <x:cfvo type="min"/>
        <x:cfvo type="max"/>
        <x:color rgb="C6A85E"/>
      </x:dataBar>
      <x:extLst>
        <x:ext xmlns:x14="http://schemas.microsoft.com/office/spreadsheetml/2009/9/main" uri="{B025F937-C7B1-47D3-B67F-A62EFF666E3E}">
          <x14:id>{E5D2A047-4238-8741-E2B3-85669B88D1C8}</x14:id>
        </x:ext>
      </x:extLst>
    </x:cfRule>
  </x:conditionalFormatting>
  <x:dataValidations count="2">
    <x:dataValidation type="list" sqref="B8">
      <x:formula1>Lists!$A$2:$A$5</x:formula1>
    </x:dataValidation>
    <x:dataValidation type="list" sqref="E5:E8">
      <x:formula1>Lists!$B$2:$B$5</x:formula1>
    </x:dataValidation>
  </x:dataValidations>
  <x:pageMargins left="0.7" right="0.7" top="0.75" bottom="0.75" header="0.3" footer="0.3"/>
  <x:drawing xmlns:r="http://schemas.openxmlformats.org/officeDocument/2006/relationships" r:id="Rbfd109adb0464f9d"/>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C6A85E"/>
            </x14:dataBar>
          </x14:cfRule>
          <xm:sqref>F5:F8</xm:sqref>
        </x14:conditionalFormatting>
      </x14:conditionalFormattings>
    </x:ext>
  </x:extLst>
</x:worksheet>
</file>

<file path=xl/worksheets/sheet2.xml><?xml version="1.0" encoding="utf-8"?>
<x:worksheet xmlns:x="http://schemas.openxmlformats.org/spreadsheetml/2006/main">
  <x:sheetFormatPr defaultRowHeight="15"/>
  <x:cols>
    <x:col min="1" max="1" width="22" hidden="0" customWidth="1"/>
    <x:col min="2" max="2" width="22" hidden="0" customWidth="1"/>
    <x:col min="3" max="3" width="22" hidden="0" customWidth="1"/>
    <x:col min="4" max="4" width="22" hidden="0" customWidth="1"/>
    <x:col min="5" max="5" width="34" hidden="0" customWidth="1"/>
    <x:col min="6" max="6" width="34" hidden="0" customWidth="1"/>
    <x:col min="7" max="7" width="34" hidden="0" customWidth="1"/>
    <x:col min="8" max="8" width="22" hidden="0" customWidth="1"/>
  </x:cols>
  <x:sheetData>
    <x:row r="1">
      <x:c r="A1" s="40" t="str">
        <x:v>CTE Field Inspection Intake</x:v>
      </x:c>
      <x:c r="B1" s="23"/>
      <x:c r="C1" s="23"/>
      <x:c r="D1" s="23"/>
      <x:c r="E1" s="23"/>
      <x:c r="F1" s="23"/>
      <x:c r="G1" s="23"/>
      <x:c r="H1" s="23"/>
    </x:row>
    <x:row r="3">
      <x:c r="A3" s="6" t="str">
        <x:v>Zone / Area</x:v>
      </x:c>
      <x:c r="B3" s="6" t="str">
        <x:v>Category</x:v>
      </x:c>
      <x:c r="C3" s="6" t="str">
        <x:v>Condition</x:v>
      </x:c>
      <x:c r="D3" s="6" t="str">
        <x:v>Priority</x:v>
      </x:c>
      <x:c r="E3" s="6" t="str">
        <x:v>Observation</x:v>
      </x:c>
      <x:c r="F3" s="6" t="str">
        <x:v>Photo Ref</x:v>
      </x:c>
      <x:c r="G3" s="6" t="str">
        <x:v>Recommended Action</x:v>
      </x:c>
      <x:c r="H3" s="6" t="str">
        <x:v>Owner</x:v>
      </x:c>
    </x:row>
    <x:row r="4">
      <x:c r="A4" t="str">
        <x:v>Main Entrance</x:v>
      </x:c>
      <x:c r="B4" t="str">
        <x:v>Consistency</x:v>
      </x:c>
      <x:c r="C4" t="str">
        <x:v>Good</x:v>
      </x:c>
      <x:c r="D4" t="str">
        <x:v>30-90 Days</x:v>
      </x:c>
      <x:c r="E4" t="str">
        <x:v>Entrance is presenting well; continue weekly detail focus.</x:v>
      </x:c>
      <x:c r="F4" t="str">
        <x:v>P1</x:v>
      </x:c>
      <x:c r="G4" t="str">
        <x:v>Maintain current standard and monitor bed edges.</x:v>
      </x:c>
      <x:c r="H4" t="str">
        <x:v>CTE</x:v>
      </x:c>
    </x:row>
    <x:row r="5">
      <x:c r="A5" t="str">
        <x:v>Interior Common Area</x:v>
      </x:c>
      <x:c r="B5" t="str">
        <x:v>Turf</x:v>
      </x:c>
      <x:c r="C5" t="str">
        <x:v>Fair</x:v>
      </x:c>
      <x:c r="D5" t="str">
        <x:v>Immediate</x:v>
      </x:c>
      <x:c r="E5" t="str">
        <x:v>Several stressed turf pockets beginning to show.</x:v>
      </x:c>
      <x:c r="F5" t="str">
        <x:v>P2</x:v>
      </x:c>
      <x:c r="G5" t="str">
        <x:v>Flag for turf treatment and irrigation coverage check.</x:v>
      </x:c>
      <x:c r="H5" t="str">
        <x:v>CTE</x:v>
      </x:c>
    </x:row>
    <x:row r="6">
      <x:c r="A6" t="str">
        <x:v>Rear Bed Line</x:v>
      </x:c>
      <x:c r="B6" t="str">
        <x:v>Beds</x:v>
      </x:c>
      <x:c r="C6" t="str">
        <x:v>Needs Work</x:v>
      </x:c>
      <x:c r="D6" t="str">
        <x:v>Immediate</x:v>
      </x:c>
      <x:c r="E6" t="str">
        <x:v>Bed line is soft and mulch is thinning.</x:v>
      </x:c>
      <x:c r="F6" t="str">
        <x:v>P3</x:v>
      </x:c>
      <x:c r="G6" t="str">
        <x:v>Redefine edge and recommend mulch refresh.</x:v>
      </x:c>
      <x:c r="H6" t="str">
        <x:v>CTE</x:v>
      </x:c>
    </x:row>
    <x:row r="7">
      <x:c r="A7" t="str">
        <x:v>Irrigation Zone 4</x:v>
      </x:c>
      <x:c r="B7" t="str">
        <x:v>Irrigation</x:v>
      </x:c>
      <x:c r="C7" t="str">
        <x:v>Needs Work</x:v>
      </x:c>
      <x:c r="D7" t="str">
        <x:v>Immediate</x:v>
      </x:c>
      <x:c r="E7" t="str">
        <x:v>Dry zone visible near path; coverage appears inconsistent.</x:v>
      </x:c>
      <x:c r="F7" t="str">
        <x:v>P4</x:v>
      </x:c>
      <x:c r="G7" t="str">
        <x:v>Run zone test and report repair need.</x:v>
      </x:c>
      <x:c r="H7" t="str">
        <x:v>Irrigation Tech</x:v>
      </x:c>
    </x:row>
  </x:sheetData>
  <x:mergeCells>
    <x:mergeCell ref="A1:H1"/>
  </x:mergeCells>
  <x:dataValidations count="3">
    <x:dataValidation type="list" sqref="B4:B100">
      <x:formula1>Lists!$D$2:$D$8</x:formula1>
    </x:dataValidation>
    <x:dataValidation type="list" sqref="C4:C100">
      <x:formula1>Lists!$B$2:$B$5</x:formula1>
    </x:dataValidation>
    <x:dataValidation type="list" sqref="D4:D100">
      <x:formula1>Lists!$C$2:$C$5</x:formula1>
    </x:dataValidation>
  </x:dataValidations>
  <x:pageMargins left="0.7" right="0.7" top="0.75" bottom="0.75" header="0.3" footer="0.3"/>
  <x:tableParts count="1">
    <x:tablePart xmlns:r="http://schemas.openxmlformats.org/officeDocument/2006/relationships" r:id="Rd4aff1c344a8434f"/>
  </x:tableParts>
</x:worksheet>
</file>

<file path=xl/worksheets/sheet3.xml><?xml version="1.0" encoding="utf-8"?>
<x:worksheet xmlns:x="http://schemas.openxmlformats.org/spreadsheetml/2006/main">
  <x:sheetFormatPr defaultRowHeight="15"/>
  <x:cols>
    <x:col min="1" max="1" width="22" hidden="0" customWidth="1"/>
    <x:col min="2" max="2" width="22" hidden="0" customWidth="1"/>
    <x:col min="3" max="3" width="22" hidden="0" customWidth="1"/>
    <x:col min="4" max="4" width="22" hidden="0" customWidth="1"/>
    <x:col min="5" max="5" width="42" hidden="0" customWidth="1"/>
    <x:col min="6" max="6" width="22" hidden="0" customWidth="1"/>
    <x:col min="7" max="7" width="22" hidden="0" customWidth="1"/>
    <x:col min="8" max="8" width="22" hidden="0" customWidth="1"/>
  </x:cols>
  <x:sheetData>
    <x:row r="1">
      <x:c r="A1" s="40" t="str">
        <x:v>Photo Log for Monthly Report</x:v>
      </x:c>
      <x:c r="B1" s="23"/>
      <x:c r="C1" s="23"/>
      <x:c r="D1" s="23"/>
      <x:c r="E1" s="23"/>
      <x:c r="F1" s="23"/>
      <x:c r="G1" s="23"/>
      <x:c r="H1" s="23"/>
    </x:row>
    <x:row r="3">
      <x:c r="A3" s="6" t="str">
        <x:v>Photo Ref</x:v>
      </x:c>
      <x:c r="B3" s="6" t="str">
        <x:v>Area</x:v>
      </x:c>
      <x:c r="C3" s="6" t="str">
        <x:v>Photo Type</x:v>
      </x:c>
      <x:c r="D3" s="6" t="str">
        <x:v>Issue / Win</x:v>
      </x:c>
      <x:c r="E3" s="6" t="str">
        <x:v>Caption for Canva</x:v>
      </x:c>
      <x:c r="F3" s="6" t="str">
        <x:v>Before/After</x:v>
      </x:c>
      <x:c r="G3" s="6" t="str">
        <x:v>Date</x:v>
      </x:c>
      <x:c r="H3" s="6" t="str">
        <x:v>File / Canva Link</x:v>
      </x:c>
    </x:row>
    <x:row r="4">
      <x:c r="A4" t="str">
        <x:v>P1</x:v>
      </x:c>
      <x:c r="B4" t="str">
        <x:v>Main Entrance</x:v>
      </x:c>
      <x:c r="C4" t="str">
        <x:v>Win</x:v>
      </x:c>
      <x:c r="D4" t="str">
        <x:v>Entrance standard holding</x:v>
      </x:c>
      <x:c r="E4" t="str">
        <x:v>Entrance remains clean and consistent.</x:v>
      </x:c>
      <x:c r="F4" t="str">
        <x:v>After</x:v>
      </x:c>
      <x:c r="G4" s="36" t="n">
        <x:v>46143</x:v>
      </x:c>
      <x:c r="H4" t="str">
        <x:v>Paste link</x:v>
      </x:c>
    </x:row>
    <x:row r="5">
      <x:c r="A5" t="str">
        <x:v>P2</x:v>
      </x:c>
      <x:c r="B5" t="str">
        <x:v>Interior Common Area</x:v>
      </x:c>
      <x:c r="C5" t="str">
        <x:v>Issue</x:v>
      </x:c>
      <x:c r="D5" t="str">
        <x:v>Turf stress</x:v>
      </x:c>
      <x:c r="E5" t="str">
        <x:v>Interior turf needs treatment and irrigation review.</x:v>
      </x:c>
      <x:c r="F5" t="str">
        <x:v>Before</x:v>
      </x:c>
      <x:c r="G5" s="36" t="n">
        <x:v>46143</x:v>
      </x:c>
      <x:c r="H5" t="str">
        <x:v>Paste link</x:v>
      </x:c>
    </x:row>
    <x:row r="6">
      <x:c r="A6" t="str">
        <x:v>P3</x:v>
      </x:c>
      <x:c r="B6" t="str">
        <x:v>Rear Bed Line</x:v>
      </x:c>
      <x:c r="C6" t="str">
        <x:v>Issue</x:v>
      </x:c>
      <x:c r="D6" t="str">
        <x:v>Bed edge softening</x:v>
      </x:c>
      <x:c r="E6" t="str">
        <x:v>Bed edge and mulch condition should be refreshed.</x:v>
      </x:c>
      <x:c r="F6" t="str">
        <x:v>Before</x:v>
      </x:c>
      <x:c r="G6" s="36" t="n">
        <x:v>46143</x:v>
      </x:c>
      <x:c r="H6" t="str">
        <x:v>Paste link</x:v>
      </x:c>
    </x:row>
    <x:row r="7">
      <x:c r="A7" t="str">
        <x:v>P4</x:v>
      </x:c>
      <x:c r="B7" t="str">
        <x:v>Irrigation Zone 4</x:v>
      </x:c>
      <x:c r="C7" t="str">
        <x:v>Issue</x:v>
      </x:c>
      <x:c r="D7" t="str">
        <x:v>Dry zone</x:v>
      </x:c>
      <x:c r="E7" t="str">
        <x:v>Coverage concern identified for follow-up.</x:v>
      </x:c>
      <x:c r="F7" t="str">
        <x:v>Before</x:v>
      </x:c>
      <x:c r="G7" s="36" t="n">
        <x:v>46143</x:v>
      </x:c>
      <x:c r="H7" t="str">
        <x:v>Paste link</x:v>
      </x:c>
    </x:row>
    <x:row r="8">
      <x:c r="G8" s="36"/>
    </x:row>
    <x:row r="9">
      <x:c r="G9" s="36"/>
    </x:row>
    <x:row r="10">
      <x:c r="G10" s="36"/>
    </x:row>
    <x:row r="11">
      <x:c r="G11" s="36"/>
    </x:row>
    <x:row r="12">
      <x:c r="G12" s="36"/>
    </x:row>
    <x:row r="13">
      <x:c r="G13" s="36"/>
    </x:row>
    <x:row r="14">
      <x:c r="G14" s="36"/>
    </x:row>
    <x:row r="15">
      <x:c r="G15" s="36"/>
    </x:row>
    <x:row r="16">
      <x:c r="G16" s="36"/>
    </x:row>
    <x:row r="17">
      <x:c r="G17" s="36"/>
    </x:row>
    <x:row r="18">
      <x:c r="G18" s="36"/>
    </x:row>
    <x:row r="19">
      <x:c r="G19" s="36"/>
    </x:row>
    <x:row r="20">
      <x:c r="G20" s="36"/>
    </x:row>
    <x:row r="21">
      <x:c r="G21" s="36"/>
    </x:row>
    <x:row r="22">
      <x:c r="G22" s="36"/>
    </x:row>
    <x:row r="23">
      <x:c r="G23" s="36"/>
    </x:row>
    <x:row r="24">
      <x:c r="G24" s="36"/>
    </x:row>
    <x:row r="25">
      <x:c r="G25" s="36"/>
    </x:row>
  </x:sheetData>
  <x:mergeCells>
    <x:mergeCell ref="A1:H1"/>
  </x:mergeCells>
  <x:pageMargins left="0.7" right="0.7" top="0.75" bottom="0.75" header="0.3" footer="0.3"/>
  <x:tableParts count="1">
    <x:tablePart xmlns:r="http://schemas.openxmlformats.org/officeDocument/2006/relationships" r:id="Rf3201f9f41934853"/>
  </x:tableParts>
</x:worksheet>
</file>

<file path=xl/worksheets/sheet4.xml><?xml version="1.0" encoding="utf-8"?>
<x:worksheet xmlns:x="http://schemas.openxmlformats.org/spreadsheetml/2006/main">
  <x:sheetFormatPr defaultRowHeight="15"/>
  <x:cols>
    <x:col min="1" max="1" width="22" hidden="0" customWidth="1"/>
    <x:col min="2" max="2" width="22" hidden="0" customWidth="1"/>
    <x:col min="3" max="3" width="36" hidden="0" customWidth="1"/>
    <x:col min="4" max="4" width="36" hidden="0" customWidth="1"/>
    <x:col min="5" max="5" width="22" hidden="0" customWidth="1"/>
    <x:col min="6" max="6" width="22" hidden="0" customWidth="1"/>
  </x:cols>
  <x:sheetData>
    <x:row r="1">
      <x:c r="A1" s="40" t="str">
        <x:v>Monthly Work Completed Log</x:v>
      </x:c>
      <x:c r="B1" s="23"/>
      <x:c r="C1" s="23"/>
      <x:c r="D1" s="23"/>
      <x:c r="E1" s="23"/>
      <x:c r="F1" s="23"/>
      <x:c r="G1" s="23"/>
      <x:c r="H1" s="23"/>
    </x:row>
    <x:row r="3">
      <x:c r="A3" s="6" t="str">
        <x:v>Date</x:v>
      </x:c>
      <x:c r="B3" s="6" t="str">
        <x:v>Service Area</x:v>
      </x:c>
      <x:c r="C3" s="6" t="str">
        <x:v>Work Completed</x:v>
      </x:c>
      <x:c r="D3" s="6" t="str">
        <x:v>Crew Notes</x:v>
      </x:c>
      <x:c r="E3" s="6" t="str">
        <x:v>Verified By</x:v>
      </x:c>
      <x:c r="F3" s="6" t="str">
        <x:v>Canva Bullet</x:v>
      </x:c>
    </x:row>
    <x:row r="4">
      <x:c r="A4" s="36" t="n">
        <x:v>46143</x:v>
      </x:c>
      <x:c r="B4" t="str">
        <x:v>Full Property</x:v>
      </x:c>
      <x:c r="C4" t="str">
        <x:v>Weekly mowing, edging, blowing completed.</x:v>
      </x:c>
      <x:c r="D4" t="str">
        <x:v>No access issues.</x:v>
      </x:c>
      <x:c r="E4" t="str">
        <x:v>CTE</x:v>
      </x:c>
      <x:c r="F4" t="str">
        <x:f>TEXT(A4,"m/d")&amp;" — "&amp;C4</x:f>
        <x:v>5/1 — Weekly mowing, edging, blowing completed.</x:v>
      </x:c>
    </x:row>
    <x:row r="5">
      <x:c r="A5" s="36" t="n">
        <x:v>46150</x:v>
      </x:c>
      <x:c r="B5" t="str">
        <x:v>Beds</x:v>
      </x:c>
      <x:c r="C5" t="str">
        <x:v>Bed weed control performed and debris removed.</x:v>
      </x:c>
      <x:c r="D5" t="str">
        <x:v>Rear beds need mulch refresh.</x:v>
      </x:c>
      <x:c r="E5" t="str">
        <x:v>CTE</x:v>
      </x:c>
      <x:c r="F5" t="str">
        <x:f>TEXT(A5,"m/d")&amp;" — "&amp;C5</x:f>
        <x:v>5/8 — Bed weed control performed and debris removed.</x:v>
      </x:c>
    </x:row>
    <x:row r="6">
      <x:c r="A6" s="36" t="n">
        <x:v>46157</x:v>
      </x:c>
      <x:c r="B6" t="str">
        <x:v>Turf</x:v>
      </x:c>
      <x:c r="C6" t="str">
        <x:v>Turf condition monitored; stress pockets logged.</x:v>
      </x:c>
      <x:c r="D6" t="str">
        <x:v>See inspection P2.</x:v>
      </x:c>
      <x:c r="E6" t="str">
        <x:v>CTE</x:v>
      </x:c>
      <x:c r="F6" t="str">
        <x:f>TEXT(A6,"m/d")&amp;" — "&amp;C6</x:f>
        <x:v>5/15 — Turf condition monitored; stress pockets logged.</x:v>
      </x:c>
    </x:row>
    <x:row r="7">
      <x:c r="A7" s="36" t="n">
        <x:v>46164</x:v>
      </x:c>
      <x:c r="B7" t="str">
        <x:v>Irrigation</x:v>
      </x:c>
      <x:c r="C7" t="str">
        <x:v>Visual irrigation coverage concern noted.</x:v>
      </x:c>
      <x:c r="D7" t="str">
        <x:v>Zone 4 follow-up needed.</x:v>
      </x:c>
      <x:c r="E7" t="str">
        <x:v>CTE</x:v>
      </x:c>
      <x:c r="F7" t="str">
        <x:f>TEXT(A7,"m/d")&amp;" — "&amp;C7</x:f>
        <x:v>5/22 — Visual irrigation coverage concern noted.</x:v>
      </x:c>
    </x:row>
    <x:row r="8">
      <x:c r="A8" s="36" t="n">
        <x:v>46171</x:v>
      </x:c>
      <x:c r="B8" t="str">
        <x:v>Full Property</x:v>
      </x:c>
      <x:c r="C8" t="str">
        <x:v>Final monthly detail and cleanup completed.</x:v>
      </x:c>
      <x:c r="D8" t="str">
        <x:v>Report prepared.</x:v>
      </x:c>
      <x:c r="E8" t="str">
        <x:v>CTE</x:v>
      </x:c>
      <x:c r="F8" t="str">
        <x:f>TEXT(A8,"m/d")&amp;" — "&amp;C8</x:f>
        <x:v>5/29 — Final monthly detail and cleanup completed.</x:v>
      </x:c>
    </x:row>
    <x:row r="9">
      <x:c r="A9" s="36" t="str"/>
      <x:c r="B9" t="str"/>
      <x:c r="C9" t="str"/>
      <x:c r="D9" t="str"/>
      <x:c r="E9" t="str"/>
      <x:c r="F9" t="str"/>
    </x:row>
    <x:row r="10">
      <x:c r="A10" s="36"/>
    </x:row>
    <x:row r="11">
      <x:c r="A11" s="36"/>
    </x:row>
    <x:row r="12">
      <x:c r="A12" s="36"/>
    </x:row>
    <x:row r="13">
      <x:c r="A13" s="36"/>
    </x:row>
    <x:row r="14">
      <x:c r="A14" s="36"/>
    </x:row>
    <x:row r="15">
      <x:c r="A15" s="36"/>
    </x:row>
    <x:row r="16">
      <x:c r="A16" s="36"/>
    </x:row>
    <x:row r="17">
      <x:c r="A17" s="36"/>
    </x:row>
    <x:row r="18">
      <x:c r="A18" s="36"/>
    </x:row>
    <x:row r="19">
      <x:c r="A19" s="36"/>
    </x:row>
    <x:row r="20">
      <x:c r="A20" s="36"/>
    </x:row>
    <x:row r="21">
      <x:c r="A21" s="36"/>
    </x:row>
    <x:row r="22">
      <x:c r="A22" s="36"/>
    </x:row>
    <x:row r="23">
      <x:c r="A23" s="36"/>
    </x:row>
    <x:row r="24">
      <x:c r="A24" s="36"/>
    </x:row>
    <x:row r="25">
      <x:c r="A25" s="36"/>
    </x:row>
  </x:sheetData>
  <x:mergeCells>
    <x:mergeCell ref="A1:F1"/>
  </x:mergeCells>
  <x:pageMargins left="0.7" right="0.7" top="0.75" bottom="0.75" header="0.3" footer="0.3"/>
  <x:tableParts count="1">
    <x:tablePart xmlns:r="http://schemas.openxmlformats.org/officeDocument/2006/relationships" r:id="R72cd265f91d24be1"/>
  </x:tableParts>
</x:worksheet>
</file>

<file path=xl/worksheets/sheet5.xml><?xml version="1.0" encoding="utf-8"?>
<x:worksheet xmlns:x="http://schemas.openxmlformats.org/spreadsheetml/2006/main">
  <x:sheetFormatPr defaultRowHeight="15"/>
  <x:cols>
    <x:col min="1" max="1" width="22" hidden="0" customWidth="1"/>
    <x:col min="2" max="2" width="22" hidden="0" customWidth="1"/>
    <x:col min="3" max="3" width="22" hidden="0" customWidth="1"/>
    <x:col min="4" max="4" width="36" hidden="0" customWidth="1"/>
    <x:col min="5" max="5" width="36" hidden="0" customWidth="1"/>
    <x:col min="6" max="6" width="22" hidden="0" customWidth="1"/>
    <x:col min="7" max="7" width="22" hidden="0" customWidth="1"/>
    <x:col min="8" max="8" width="22" hidden="0" customWidth="1"/>
  </x:cols>
  <x:sheetData>
    <x:row r="1">
      <x:c r="A1" s="40" t="str">
        <x:v>Issues &amp; Actions Tracker</x:v>
      </x:c>
      <x:c r="B1" s="23"/>
      <x:c r="C1" s="23"/>
      <x:c r="D1" s="23"/>
      <x:c r="E1" s="23"/>
      <x:c r="F1" s="23"/>
      <x:c r="G1" s="23"/>
      <x:c r="H1" s="23"/>
    </x:row>
    <x:row r="3">
      <x:c r="A3" s="6" t="str">
        <x:v>Issue ID</x:v>
      </x:c>
      <x:c r="B3" s="6" t="str">
        <x:v>Category</x:v>
      </x:c>
      <x:c r="C3" s="6" t="str">
        <x:v>Area</x:v>
      </x:c>
      <x:c r="D3" s="6" t="str">
        <x:v>Issue Identified</x:v>
      </x:c>
      <x:c r="E3" s="6" t="str">
        <x:v>Action Taken / Needed</x:v>
      </x:c>
      <x:c r="F3" s="6" t="str">
        <x:v>Status</x:v>
      </x:c>
      <x:c r="G3" s="6" t="str">
        <x:v>Priority</x:v>
      </x:c>
      <x:c r="H3" s="6" t="str">
        <x:v>Canva Summary</x:v>
      </x:c>
    </x:row>
    <x:row r="4">
      <x:c r="A4" t="str">
        <x:v>I-001</x:v>
      </x:c>
      <x:c r="B4" t="str">
        <x:v>Turf</x:v>
      </x:c>
      <x:c r="C4" t="str">
        <x:v>Interior Common Area</x:v>
      </x:c>
      <x:c r="D4" t="str">
        <x:v>Turf stress pockets visible</x:v>
      </x:c>
      <x:c r="E4" t="str">
        <x:v>Apply treatment and verify irrigation coverage</x:v>
      </x:c>
      <x:c r="F4" t="str">
        <x:v>Open</x:v>
      </x:c>
      <x:c r="G4" t="str">
        <x:v>Immediate</x:v>
      </x:c>
      <x:c r="H4" t="str">
        <x:f>A4&amp;" — "&amp;D4&amp;" | "&amp;E4</x:f>
        <x:v>I-001 — Turf stress pockets visible | Apply treatment and verify irrigation coverage</x:v>
      </x:c>
    </x:row>
    <x:row r="5">
      <x:c r="A5" t="str">
        <x:v>I-002</x:v>
      </x:c>
      <x:c r="B5" t="str">
        <x:v>Beds</x:v>
      </x:c>
      <x:c r="C5" t="str">
        <x:v>Rear Bed Line</x:v>
      </x:c>
      <x:c r="D5" t="str">
        <x:v>Mulch thin and edge definition soft</x:v>
      </x:c>
      <x:c r="E5" t="str">
        <x:v>Recommend bed redefining and mulch refresh</x:v>
      </x:c>
      <x:c r="F5" t="str">
        <x:v>Open</x:v>
      </x:c>
      <x:c r="G5" t="str">
        <x:v>Immediate</x:v>
      </x:c>
      <x:c r="H5" t="str">
        <x:f>A5&amp;" — "&amp;D5&amp;" | "&amp;E5</x:f>
        <x:v>I-002 — Mulch thin and edge definition soft | Recommend bed redefining and mulch refresh</x:v>
      </x:c>
    </x:row>
    <x:row r="6">
      <x:c r="A6" t="str">
        <x:v>I-003</x:v>
      </x:c>
      <x:c r="B6" t="str">
        <x:v>Irrigation</x:v>
      </x:c>
      <x:c r="C6" t="str">
        <x:v>Zone 4</x:v>
      </x:c>
      <x:c r="D6" t="str">
        <x:v>Coverage issue near path</x:v>
      </x:c>
      <x:c r="E6" t="str">
        <x:v>Schedule zone test</x:v>
      </x:c>
      <x:c r="F6" t="str">
        <x:v>Open</x:v>
      </x:c>
      <x:c r="G6" t="str">
        <x:v>Immediate</x:v>
      </x:c>
      <x:c r="H6" t="str">
        <x:f>A6&amp;" — "&amp;D6&amp;" | "&amp;E6</x:f>
        <x:v>I-003 — Coverage issue near path | Schedule zone test</x:v>
      </x:c>
    </x:row>
    <x:row r="7">
      <x:c r="A7" t="str">
        <x:v>I-004</x:v>
      </x:c>
      <x:c r="B7" t="str">
        <x:v>Consistency</x:v>
      </x:c>
      <x:c r="C7" t="str">
        <x:v>Main Entrance</x:v>
      </x:c>
      <x:c r="D7" t="str">
        <x:v>Entrance standard holding</x:v>
      </x:c>
      <x:c r="E7" t="str">
        <x:v>Continue current weekly detail standard</x:v>
      </x:c>
      <x:c r="F7" t="str">
        <x:v>Completed</x:v>
      </x:c>
      <x:c r="G7" t="str">
        <x:v>30-90 Days</x:v>
      </x:c>
      <x:c r="H7" t="str">
        <x:f>A7&amp;" — "&amp;D7&amp;" | "&amp;E7</x:f>
        <x:v>I-004 — Entrance standard holding | Continue current weekly detail standard</x:v>
      </x:c>
    </x:row>
    <x:row r="8">
      <x:c r="A8" t="str"/>
      <x:c r="B8" t="str"/>
      <x:c r="C8" t="str"/>
      <x:c r="D8" t="str"/>
      <x:c r="E8" t="str"/>
      <x:c r="F8" t="str"/>
      <x:c r="G8" t="str"/>
      <x:c r="H8" t="str"/>
    </x:row>
  </x:sheetData>
  <x:mergeCells>
    <x:mergeCell ref="A1:H1"/>
  </x:mergeCells>
  <x:conditionalFormatting sqref="F4:F25">
    <x:cfRule type="expression" dxfId="0" priority="1">
      <x:formula>F4="Open"</x:formula>
    </x:cfRule>
    <x:cfRule type="expression" dxfId="1" priority="2">
      <x:formula>F4="Completed"</x:formula>
    </x:cfRule>
  </x:conditionalFormatting>
  <x:dataValidations count="3">
    <x:dataValidation type="list" sqref="F4:F100">
      <x:formula1>"Open,In Progress,Completed,Waiting Approval"</x:formula1>
    </x:dataValidation>
    <x:dataValidation type="list" sqref="G4:G100">
      <x:formula1>Lists!$C$2:$C$5</x:formula1>
    </x:dataValidation>
    <x:dataValidation type="list" sqref="B4:B100">
      <x:formula1>Lists!$D$2:$D$8</x:formula1>
    </x:dataValidation>
  </x:dataValidations>
  <x:pageMargins left="0.7" right="0.7" top="0.75" bottom="0.75" header="0.3" footer="0.3"/>
  <x:tableParts count="1">
    <x:tablePart xmlns:r="http://schemas.openxmlformats.org/officeDocument/2006/relationships" r:id="R0d72aeb828f041c2"/>
  </x:tableParts>
</x:worksheet>
</file>

<file path=xl/worksheets/sheet6.xml><?xml version="1.0" encoding="utf-8"?>
<x:worksheet xmlns:x="http://schemas.openxmlformats.org/spreadsheetml/2006/main">
  <x:sheetFormatPr defaultRowHeight="15"/>
  <x:cols>
    <x:col min="1" max="1" width="22" hidden="0" customWidth="1"/>
    <x:col min="2" max="2" width="34" hidden="0" customWidth="1"/>
    <x:col min="3" max="3" width="22" hidden="0" customWidth="1"/>
    <x:col min="4" max="4" width="22" hidden="0" customWidth="1"/>
    <x:col min="5" max="5" width="42" hidden="0" customWidth="1"/>
    <x:col min="6" max="6" width="22" hidden="0" customWidth="1"/>
    <x:col min="7" max="7" width="22" hidden="0" customWidth="1"/>
    <x:col min="8" max="8" width="22" hidden="0" customWidth="1"/>
  </x:cols>
  <x:sheetData>
    <x:row r="1">
      <x:c r="A1" s="40" t="str">
        <x:v>Upsell &amp; Improvement Recommendations</x:v>
      </x:c>
      <x:c r="B1" s="23"/>
      <x:c r="C1" s="23"/>
      <x:c r="D1" s="23"/>
      <x:c r="E1" s="23"/>
      <x:c r="F1" s="23"/>
      <x:c r="G1" s="23"/>
      <x:c r="H1" s="23"/>
    </x:row>
    <x:row r="3">
      <x:c r="A3" s="6" t="str">
        <x:v>Rec ID</x:v>
      </x:c>
      <x:c r="B3" s="6" t="str">
        <x:v>Recommendation</x:v>
      </x:c>
      <x:c r="C3" s="6" t="str">
        <x:v>Category</x:v>
      </x:c>
      <x:c r="D3" s="6" t="str">
        <x:v>Priority</x:v>
      </x:c>
      <x:c r="E3" s="6" t="str">
        <x:v>Why It Matters</x:v>
      </x:c>
      <x:c r="F3" s="6" t="str">
        <x:v>Estimated Range</x:v>
      </x:c>
      <x:c r="G3" s="6" t="str">
        <x:v>Approval Status</x:v>
      </x:c>
      <x:c r="H3" s="6" t="str">
        <x:v>Canva Line</x:v>
      </x:c>
    </x:row>
    <x:row r="4">
      <x:c r="A4" t="str">
        <x:v>R-001</x:v>
      </x:c>
      <x:c r="B4" t="str">
        <x:v>Mulch refresh and bed redefining</x:v>
      </x:c>
      <x:c r="C4" t="str">
        <x:v>Beds</x:v>
      </x:c>
      <x:c r="D4" t="str">
        <x:v>Immediate</x:v>
      </x:c>
      <x:c r="E4" t="str">
        <x:v>Improves property consistency and controls bed drift.</x:v>
      </x:c>
      <x:c r="F4" t="str">
        <x:v>$X,XXX</x:v>
      </x:c>
      <x:c r="G4" t="str">
        <x:v>Pending</x:v>
      </x:c>
      <x:c r="H4" t="str">
        <x:f>B4&amp;" — "&amp;E4</x:f>
        <x:v>Mulch refresh and bed redefining — Improves property consistency and controls bed drift.</x:v>
      </x:c>
    </x:row>
    <x:row r="5">
      <x:c r="A5" t="str">
        <x:v>R-002</x:v>
      </x:c>
      <x:c r="B5" t="str">
        <x:v>Irrigation zone test and adjustment</x:v>
      </x:c>
      <x:c r="C5" t="str">
        <x:v>Irrigation</x:v>
      </x:c>
      <x:c r="D5" t="str">
        <x:v>Immediate</x:v>
      </x:c>
      <x:c r="E5" t="str">
        <x:v>Protects turf investment and reduces dry-zone complaints.</x:v>
      </x:c>
      <x:c r="F5" t="str">
        <x:v>$XXX-$X,XXX</x:v>
      </x:c>
      <x:c r="G5" t="str">
        <x:v>Pending</x:v>
      </x:c>
      <x:c r="H5" t="str">
        <x:f>B5&amp;" — "&amp;E5</x:f>
        <x:v>Irrigation zone test and adjustment — Protects turf investment and reduces dry-zone complaints.</x:v>
      </x:c>
    </x:row>
    <x:row r="6">
      <x:c r="A6" t="str">
        <x:v>R-003</x:v>
      </x:c>
      <x:c r="B6" t="str">
        <x:v>Turf recovery treatment in stressed pockets</x:v>
      </x:c>
      <x:c r="C6" t="str">
        <x:v>Turf</x:v>
      </x:c>
      <x:c r="D6" t="str">
        <x:v>30-90 Days</x:v>
      </x:c>
      <x:c r="E6" t="str">
        <x:v>Stabilizes weak turf before larger repair is needed.</x:v>
      </x:c>
      <x:c r="F6" t="str">
        <x:v>$XXX-$X,XXX</x:v>
      </x:c>
      <x:c r="G6" t="str">
        <x:v>Pending</x:v>
      </x:c>
      <x:c r="H6" t="str">
        <x:f>B6&amp;" — "&amp;E6</x:f>
        <x:v>Turf recovery treatment in stressed pockets — Stabilizes weak turf before larger repair is needed.</x:v>
      </x:c>
    </x:row>
    <x:row r="7">
      <x:c r="A7" t="str">
        <x:v>R-004</x:v>
      </x:c>
      <x:c r="B7" t="str">
        <x:v>Seasonal color at entrance</x:v>
      </x:c>
      <x:c r="C7" t="str">
        <x:v>Enhancement</x:v>
      </x:c>
      <x:c r="D7" t="str">
        <x:v>Optional</x:v>
      </x:c>
      <x:c r="E7" t="str">
        <x:v>Adds visible impact for residents and guests.</x:v>
      </x:c>
      <x:c r="F7" t="str">
        <x:v>$X,XXX</x:v>
      </x:c>
      <x:c r="G7" t="str">
        <x:v>Optional</x:v>
      </x:c>
      <x:c r="H7" t="str">
        <x:f>B7&amp;" — "&amp;E7</x:f>
        <x:v>Seasonal color at entrance — Adds visible impact for residents and guests.</x:v>
      </x:c>
    </x:row>
    <x:row r="8">
      <x:c r="A8" t="str"/>
      <x:c r="B8" t="str"/>
      <x:c r="C8" t="str"/>
      <x:c r="D8" t="str"/>
      <x:c r="E8" t="str"/>
      <x:c r="F8" t="str"/>
      <x:c r="G8" t="str"/>
      <x:c r="H8" t="str"/>
    </x:row>
  </x:sheetData>
  <x:mergeCells>
    <x:mergeCell ref="A1:H1"/>
  </x:mergeCells>
  <x:conditionalFormatting sqref="D4:D25">
    <x:cfRule type="expression" dxfId="2" priority="1">
      <x:formula>D4="Immediate"</x:formula>
    </x:cfRule>
  </x:conditionalFormatting>
  <x:dataValidations count="3">
    <x:dataValidation type="list" sqref="C4:C100">
      <x:formula1>Lists!$D$2:$D$8</x:formula1>
    </x:dataValidation>
    <x:dataValidation type="list" sqref="D4:D100">
      <x:formula1>Lists!$C$2:$C$5</x:formula1>
    </x:dataValidation>
    <x:dataValidation type="list" sqref="G4:G100">
      <x:formula1>"Pending,Approved,Declined,Optional"</x:formula1>
    </x:dataValidation>
  </x:dataValidations>
  <x:pageMargins left="0.7" right="0.7" top="0.75" bottom="0.75" header="0.3" footer="0.3"/>
  <x:tableParts count="1">
    <x:tablePart xmlns:r="http://schemas.openxmlformats.org/officeDocument/2006/relationships" r:id="R7647cfba07a34a59"/>
  </x:tableParts>
</x:worksheet>
</file>

<file path=xl/worksheets/sheet7.xml><?xml version="1.0" encoding="utf-8"?>
<x:worksheet xmlns:x="http://schemas.openxmlformats.org/spreadsheetml/2006/main">
  <x:sheetFormatPr defaultRowHeight="15"/>
  <x:cols>
    <x:col min="3" max="3" width="70" hidden="0" customWidth="1"/>
    <x:col min="4" max="4" width="30" hidden="0" customWidth="1"/>
  </x:cols>
  <x:sheetData>
    <x:row r="1">
      <x:c r="A1" s="40" t="str">
        <x:v>Canva-Ready Monthly Report Copy</x:v>
      </x:c>
      <x:c r="B1" s="23"/>
      <x:c r="C1" s="23"/>
      <x:c r="D1" s="23"/>
      <x:c r="E1" s="23"/>
      <x:c r="F1" s="23"/>
      <x:c r="G1" s="23"/>
      <x:c r="H1" s="23"/>
    </x:row>
    <x:row r="3">
      <x:c r="A3" s="6" t="str">
        <x:v>Canva Page</x:v>
      </x:c>
      <x:c r="B3" s="6" t="str">
        <x:v>Section</x:v>
      </x:c>
      <x:c r="C3" s="6" t="str">
        <x:v>Copy Block</x:v>
      </x:c>
      <x:c r="D3" s="6" t="str">
        <x:v>Design Note</x:v>
      </x:c>
    </x:row>
    <x:row r="4">
      <x:c r="A4" t="str">
        <x:v>Page 1</x:v>
      </x:c>
      <x:c r="B4" t="str">
        <x:v>Cover</x:v>
      </x:c>
      <x:c r="C4" t="str">
        <x:f>"Property Performance Report — "&amp;TEXT(Dashboard!B5,"mmmm yyyy")&amp;CHAR(10)&amp;Dashboard!B3&amp;CHAR(10)&amp;"Prepared by Charleston Turf &amp; Estate"</x:f>
        <x:v>Property Performance Report — May 2026
[Enter property name]
Prepared by Charleston Turf &amp; Estate</x:v>
      </x:c>
      <x:c r="D4" t="str">
        <x:v>Use cover photo + dark overlay</x:v>
      </x:c>
    </x:row>
    <x:row r="5">
      <x:c r="A5" t="str">
        <x:v>Page 2</x:v>
      </x:c>
      <x:c r="B5" t="str">
        <x:v>Dashboard</x:v>
      </x:c>
      <x:c r="C5" t="str">
        <x:f>Dashboard!D11</x:f>
        <x:v>Property is currently Stable. Turf health is Good, bed condition is Fair, irrigation is Needs Work, and property consistency is Fair. The next priority is Run irrigation zone test and stabilize stressed turf pockets.</x:v>
      </x:c>
      <x:c r="D5" t="str">
        <x:v>Use KPI blocks for Turf, Beds, Irrigation, Consistency</x:v>
      </x:c>
    </x:row>
    <x:row r="6">
      <x:c r="A6" t="str">
        <x:v>Page 3</x:v>
      </x:c>
      <x:c r="B6" t="str">
        <x:v>Work Completed</x:v>
      </x:c>
      <x:c r="C6" t="str">
        <x:f>'Work Completed'!F4&amp;CHAR(10)&amp;'Work Completed'!F5&amp;CHAR(10)&amp;'Work Completed'!F6&amp;CHAR(10)&amp;'Work Completed'!F7&amp;CHAR(10)&amp;'Work Completed'!F8</x:f>
        <x:v>5/1 — Weekly mowing, edging, blowing completed.
5/8 — Bed weed control performed and debris removed.
5/15 — Turf condition monitored; stress pockets logged.
5/22 — Visual irrigation coverage concern noted.
5/29 — Final monthly detail and cleanup completed.</x:v>
      </x:c>
      <x:c r="D6" t="str">
        <x:v>Bulleted list with service photos</x:v>
      </x:c>
    </x:row>
    <x:row r="7">
      <x:c r="A7" t="str">
        <x:v>Page 4</x:v>
      </x:c>
      <x:c r="B7" t="str">
        <x:v>Issues Identified</x:v>
      </x:c>
      <x:c r="C7" t="str">
        <x:f>'Issues &amp; Actions'!H4&amp;CHAR(10)&amp;'Issues &amp; Actions'!H5&amp;CHAR(10)&amp;'Issues &amp; Actions'!H6</x:f>
        <x:v>I-001 — Turf stress pockets visible | Apply treatment and verify irrigation coverage
I-002 — Mulch thin and edge definition soft | Recommend bed redefining and mulch refresh
I-003 — Coverage issue near path | Schedule zone test</x:v>
      </x:c>
      <x:c r="D7" t="str">
        <x:v>Use warning/accent callout</x:v>
      </x:c>
    </x:row>
    <x:row r="8">
      <x:c r="A8" t="str">
        <x:v>Page 5</x:v>
      </x:c>
      <x:c r="B8" t="str">
        <x:v>Recommendations</x:v>
      </x:c>
      <x:c r="C8" t="str">
        <x:f>Recommendations!H4&amp;CHAR(10)&amp;Recommendations!H5&amp;CHAR(10)&amp;Recommendations!H6</x:f>
        <x:v>Mulch refresh and bed redefining — Improves property consistency and controls bed drift.
Irrigation zone test and adjustment — Protects turf investment and reduces dry-zone complaints.
Turf recovery treatment in stressed pockets — Stabilizes weak turf before larger repair is needed.</x:v>
      </x:c>
      <x:c r="D8" t="str">
        <x:v>Use gold accent for upsell section</x:v>
      </x:c>
    </x:row>
    <x:row r="9">
      <x:c r="A9" t="str">
        <x:v>Page 6</x:v>
      </x:c>
      <x:c r="B9" t="str">
        <x:v>Final Summary</x:v>
      </x:c>
      <x:c r="C9" t="str">
        <x:f>"Property is currently "&amp;Dashboard!B8&amp;". CTE recommends focusing next on: "&amp;Dashboard!B10&amp;"."</x:f>
        <x:v>Property is currently Stable. CTE recommends focusing next on: Run irrigation zone test and stabilize stressed turf pockets.</x:v>
      </x:c>
      <x:c r="D9" t="str">
        <x:v>Close with next-step language</x:v>
      </x:c>
    </x:row>
  </x:sheetData>
  <x:mergeCells>
    <x:mergeCell ref="A1:D1"/>
  </x:mergeCells>
  <x:pageMargins left="0.7" right="0.7" top="0.75" bottom="0.75" header="0.3" footer="0.3"/>
  <x:tableParts count="1">
    <x:tablePart xmlns:r="http://schemas.openxmlformats.org/officeDocument/2006/relationships" r:id="R824cdd0f44c145cd"/>
  </x:tableParts>
</x:worksheet>
</file>

<file path=xl/worksheets/sheet8.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s>
  <x:sheetData>
    <x:row r="1">
      <x:c r="A1" s="6" t="str">
        <x:v>Status</x:v>
      </x:c>
      <x:c r="B1" s="6" t="str">
        <x:v>Rating</x:v>
      </x:c>
      <x:c r="C1" s="6" t="str">
        <x:v>Priority</x:v>
      </x:c>
      <x:c r="D1" s="6" t="str">
        <x:v>Category</x:v>
      </x:c>
    </x:row>
    <x:row r="2">
      <x:c r="A2" t="str">
        <x:v>Strong</x:v>
      </x:c>
      <x:c r="B2" t="str">
        <x:v>Good</x:v>
      </x:c>
      <x:c r="C2" t="str">
        <x:v>Immediate</x:v>
      </x:c>
      <x:c r="D2" t="str">
        <x:v>Turf</x:v>
      </x:c>
    </x:row>
    <x:row r="3">
      <x:c r="A3" t="str">
        <x:v>Stable</x:v>
      </x:c>
      <x:c r="B3" t="str">
        <x:v>Fair</x:v>
      </x:c>
      <x:c r="C3" t="str">
        <x:v>30-90 Days</x:v>
      </x:c>
      <x:c r="D3" t="str">
        <x:v>Beds</x:v>
      </x:c>
    </x:row>
    <x:row r="4">
      <x:c r="A4" t="str">
        <x:v>Needs Attention</x:v>
      </x:c>
      <x:c r="B4" t="str">
        <x:v>Needs Work</x:v>
      </x:c>
      <x:c r="C4" t="str">
        <x:v>90+ Days</x:v>
      </x:c>
      <x:c r="D4" t="str">
        <x:v>Irrigation</x:v>
      </x:c>
    </x:row>
    <x:row r="5">
      <x:c r="A5" t="str">
        <x:v>Critical</x:v>
      </x:c>
      <x:c r="B5" t="str">
        <x:v>N/A</x:v>
      </x:c>
      <x:c r="C5" t="str">
        <x:v>Optional</x:v>
      </x:c>
      <x:c r="D5" t="str">
        <x:v>Consistency</x:v>
      </x:c>
    </x:row>
    <x:row r="6">
      <x:c r="D6" t="str">
        <x:v>Safety</x:v>
      </x:c>
    </x:row>
    <x:row r="7">
      <x:c r="D7" t="str">
        <x:v>Drainage</x:v>
      </x:c>
    </x:row>
    <x:row r="8">
      <x:c r="D8" t="str">
        <x:v>Enhancement</x:v>
      </x:c>
    </x:row>
  </x:sheetData>
  <x:pageMargins left="0.7" right="0.7" top="0.75" bottom="0.75" header="0.3" footer="0.3"/>
</x:worksheet>
</file>